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00" windowHeight="11760" activeTab="1"/>
  </bookViews>
  <sheets>
    <sheet name="46_01" sheetId="4" r:id="rId1"/>
    <sheet name="46_02" sheetId="5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5" i="5" l="1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B12" i="5"/>
  <c r="B9" i="5"/>
  <c r="B8" i="5"/>
  <c r="B7" i="5"/>
  <c r="B6" i="5"/>
  <c r="B5" i="5"/>
  <c r="B4" i="5"/>
  <c r="B11" i="5" s="1"/>
  <c r="E1" i="5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B12" i="4"/>
  <c r="B9" i="4"/>
  <c r="B8" i="4"/>
  <c r="B7" i="4"/>
  <c r="B6" i="4"/>
  <c r="B5" i="4"/>
  <c r="B4" i="4"/>
  <c r="B11" i="4" s="1"/>
  <c r="E1" i="4"/>
</calcChain>
</file>

<file path=xl/sharedStrings.xml><?xml version="1.0" encoding="utf-8"?>
<sst xmlns="http://schemas.openxmlformats.org/spreadsheetml/2006/main" count="54" uniqueCount="27">
  <si>
    <t>食費</t>
    <rPh sb="0" eb="2">
      <t>ショクヒ</t>
    </rPh>
    <phoneticPr fontId="2"/>
  </si>
  <si>
    <t>雑貨</t>
    <rPh sb="0" eb="2">
      <t>ザッカ</t>
    </rPh>
    <phoneticPr fontId="2"/>
  </si>
  <si>
    <t>日付</t>
    <rPh sb="0" eb="2">
      <t>ヒヅケ</t>
    </rPh>
    <phoneticPr fontId="2"/>
  </si>
  <si>
    <t>交通費</t>
    <rPh sb="0" eb="3">
      <t>コウツウヒ</t>
    </rPh>
    <phoneticPr fontId="2"/>
  </si>
  <si>
    <t>公共料金</t>
    <rPh sb="0" eb="2">
      <t>コウキョウ</t>
    </rPh>
    <rPh sb="2" eb="4">
      <t>リョウキン</t>
    </rPh>
    <phoneticPr fontId="2"/>
  </si>
  <si>
    <t>備考</t>
    <rPh sb="0" eb="2">
      <t>ビコウ</t>
    </rPh>
    <phoneticPr fontId="2"/>
  </si>
  <si>
    <t>ガス代</t>
    <rPh sb="2" eb="3">
      <t>ダイ</t>
    </rPh>
    <phoneticPr fontId="2"/>
  </si>
  <si>
    <t>電気代</t>
    <rPh sb="0" eb="3">
      <t>デンキダイ</t>
    </rPh>
    <phoneticPr fontId="2"/>
  </si>
  <si>
    <t>支払件数</t>
    <rPh sb="0" eb="2">
      <t>シハライ</t>
    </rPh>
    <rPh sb="2" eb="4">
      <t>ケンスウ</t>
    </rPh>
    <phoneticPr fontId="2"/>
  </si>
  <si>
    <t>上下水道代</t>
    <rPh sb="0" eb="2">
      <t>ジョウゲ</t>
    </rPh>
    <rPh sb="2" eb="4">
      <t>スイドウ</t>
    </rPh>
    <rPh sb="4" eb="5">
      <t>ダイ</t>
    </rPh>
    <phoneticPr fontId="2"/>
  </si>
  <si>
    <t>携帯電話</t>
    <rPh sb="0" eb="2">
      <t>ケイタイ</t>
    </rPh>
    <rPh sb="2" eb="4">
      <t>デンワ</t>
    </rPh>
    <phoneticPr fontId="2"/>
  </si>
  <si>
    <t>No</t>
    <phoneticPr fontId="2"/>
  </si>
  <si>
    <t>←TODAY関数（11回）</t>
    <rPh sb="6" eb="8">
      <t>カンスウ</t>
    </rPh>
    <rPh sb="11" eb="12">
      <t>カイ</t>
    </rPh>
    <phoneticPr fontId="2"/>
  </si>
  <si>
    <t>←SUM関数（1回）</t>
    <rPh sb="4" eb="6">
      <t>カンスウ</t>
    </rPh>
    <rPh sb="8" eb="9">
      <t>カイ</t>
    </rPh>
    <phoneticPr fontId="2"/>
  </si>
  <si>
    <t>←COUNTA関数（10回）</t>
    <rPh sb="7" eb="9">
      <t>カンスウ</t>
    </rPh>
    <rPh sb="12" eb="13">
      <t>カイ</t>
    </rPh>
    <phoneticPr fontId="2"/>
  </si>
  <si>
    <t>予算（入金）</t>
    <rPh sb="0" eb="2">
      <t>ヨサン</t>
    </rPh>
    <rPh sb="3" eb="5">
      <t>ニュウキン</t>
    </rPh>
    <phoneticPr fontId="2"/>
  </si>
  <si>
    <t>残高</t>
    <rPh sb="0" eb="2">
      <t>ザンダカ</t>
    </rPh>
    <phoneticPr fontId="2"/>
  </si>
  <si>
    <t>食費合計</t>
    <rPh sb="0" eb="2">
      <t>ショクヒ</t>
    </rPh>
    <rPh sb="2" eb="4">
      <t>ゴウケイ</t>
    </rPh>
    <phoneticPr fontId="2"/>
  </si>
  <si>
    <t>雑貨合計</t>
    <rPh sb="0" eb="2">
      <t>ザッカ</t>
    </rPh>
    <rPh sb="2" eb="4">
      <t>ゴウケイ</t>
    </rPh>
    <phoneticPr fontId="2"/>
  </si>
  <si>
    <t>交通費合計</t>
    <rPh sb="0" eb="3">
      <t>コウツウヒ</t>
    </rPh>
    <rPh sb="3" eb="5">
      <t>ゴウケイ</t>
    </rPh>
    <phoneticPr fontId="2"/>
  </si>
  <si>
    <t>クレジット合計</t>
    <rPh sb="5" eb="7">
      <t>ゴウケイ</t>
    </rPh>
    <phoneticPr fontId="2"/>
  </si>
  <si>
    <t>月間家計簿</t>
    <rPh sb="0" eb="2">
      <t>ゲッカン</t>
    </rPh>
    <rPh sb="2" eb="5">
      <t>カケイボ</t>
    </rPh>
    <phoneticPr fontId="2"/>
  </si>
  <si>
    <t>クレジット</t>
    <phoneticPr fontId="2"/>
  </si>
  <si>
    <t>交際費</t>
    <rPh sb="0" eb="2">
      <t>コウサイ</t>
    </rPh>
    <rPh sb="2" eb="3">
      <t>ヒ</t>
    </rPh>
    <phoneticPr fontId="2"/>
  </si>
  <si>
    <t>交際費合計</t>
    <rPh sb="0" eb="2">
      <t>コウサイ</t>
    </rPh>
    <rPh sb="2" eb="3">
      <t>ヒ</t>
    </rPh>
    <rPh sb="3" eb="5">
      <t>ゴウケイ</t>
    </rPh>
    <phoneticPr fontId="2"/>
  </si>
  <si>
    <t>公共料金合計</t>
    <rPh sb="0" eb="2">
      <t>コウキョウ</t>
    </rPh>
    <rPh sb="2" eb="4">
      <t>リョウキン</t>
    </rPh>
    <rPh sb="4" eb="6">
      <t>ゴウケイ</t>
    </rPh>
    <phoneticPr fontId="2"/>
  </si>
  <si>
    <t>←IF関数、VLOOKUP関数のネスト
（2回、9回）</t>
    <rPh sb="3" eb="5">
      <t>カンスウ</t>
    </rPh>
    <rPh sb="13" eb="15">
      <t>カンスウ</t>
    </rPh>
    <rPh sb="22" eb="23">
      <t>カイ</t>
    </rPh>
    <rPh sb="25" eb="26">
      <t>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</si>
</sst>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¥&quot;#,##0;[Red]&quot;¥&quot;\-#,##0"/>
    <numFmt numFmtId="176" formatCode="yyyy/m/d\ \(aaa\)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38" fontId="0" fillId="0" borderId="0" xfId="1" applyFont="1">
      <alignment vertical="center"/>
    </xf>
    <xf numFmtId="38" fontId="4" fillId="0" borderId="1" xfId="1" applyFont="1" applyBorder="1" applyAlignment="1">
      <alignment horizontal="center" vertical="center"/>
    </xf>
    <xf numFmtId="6" fontId="0" fillId="0" borderId="0" xfId="2" applyFont="1">
      <alignment vertical="center"/>
    </xf>
    <xf numFmtId="0" fontId="0" fillId="0" borderId="0" xfId="2" applyNumberFormat="1" applyFont="1">
      <alignment vertical="center"/>
    </xf>
    <xf numFmtId="0" fontId="3" fillId="0" borderId="2" xfId="0" applyFont="1" applyBorder="1" applyAlignment="1">
      <alignment horizontal="center" vertical="center"/>
    </xf>
    <xf numFmtId="6" fontId="3" fillId="2" borderId="2" xfId="2" applyFont="1" applyFill="1" applyBorder="1" applyAlignment="1">
      <alignment horizontal="right" vertical="center"/>
    </xf>
    <xf numFmtId="0" fontId="3" fillId="0" borderId="2" xfId="0" applyFont="1" applyBorder="1">
      <alignment vertical="center"/>
    </xf>
    <xf numFmtId="14" fontId="0" fillId="0" borderId="0" xfId="0" applyNumberFormat="1" applyFill="1">
      <alignment vertical="center"/>
    </xf>
    <xf numFmtId="0" fontId="0" fillId="5" borderId="0" xfId="0" applyFill="1">
      <alignment vertical="center"/>
    </xf>
    <xf numFmtId="14" fontId="0" fillId="4" borderId="0" xfId="0" applyNumberFormat="1" applyFill="1">
      <alignment vertical="center"/>
    </xf>
    <xf numFmtId="0" fontId="3" fillId="3" borderId="2" xfId="2" applyNumberFormat="1" applyFont="1" applyFill="1" applyBorder="1" applyAlignment="1">
      <alignment horizontal="right" vertical="center"/>
    </xf>
    <xf numFmtId="6" fontId="3" fillId="0" borderId="2" xfId="2" applyFont="1" applyBorder="1">
      <alignment vertical="center"/>
    </xf>
    <xf numFmtId="0" fontId="3" fillId="0" borderId="0" xfId="0" applyFont="1" applyBorder="1">
      <alignment vertical="center"/>
    </xf>
    <xf numFmtId="176" fontId="6" fillId="2" borderId="0" xfId="0" applyNumberFormat="1" applyFont="1" applyFill="1">
      <alignment vertical="center"/>
    </xf>
    <xf numFmtId="176" fontId="6" fillId="0" borderId="0" xfId="0" applyNumberFormat="1" applyFont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6" fontId="3" fillId="0" borderId="0" xfId="2" applyFont="1" applyFill="1" applyBorder="1">
      <alignment vertical="center"/>
    </xf>
    <xf numFmtId="6" fontId="3" fillId="0" borderId="0" xfId="2" applyFont="1" applyFill="1" applyBorder="1" applyAlignment="1">
      <alignment horizontal="right" vertical="center"/>
    </xf>
    <xf numFmtId="0" fontId="3" fillId="0" borderId="0" xfId="2" applyNumberFormat="1" applyFont="1" applyFill="1" applyBorder="1" applyAlignment="1">
      <alignment horizontal="right" vertical="center"/>
    </xf>
    <xf numFmtId="0" fontId="3" fillId="0" borderId="3" xfId="0" applyFont="1" applyBorder="1">
      <alignment vertical="center"/>
    </xf>
    <xf numFmtId="38" fontId="4" fillId="0" borderId="5" xfId="1" applyFont="1" applyBorder="1" applyAlignment="1">
      <alignment horizontal="center" vertical="center"/>
    </xf>
    <xf numFmtId="38" fontId="0" fillId="0" borderId="4" xfId="1" applyFont="1" applyBorder="1">
      <alignment vertical="center"/>
    </xf>
    <xf numFmtId="0" fontId="0" fillId="0" borderId="4" xfId="0" applyBorder="1">
      <alignment vertical="center"/>
    </xf>
    <xf numFmtId="3" fontId="0" fillId="0" borderId="0" xfId="0" applyNumberFormat="1">
      <alignment vertical="center"/>
    </xf>
    <xf numFmtId="3" fontId="0" fillId="0" borderId="4" xfId="0" applyNumberFormat="1" applyBorder="1">
      <alignment vertical="center"/>
    </xf>
    <xf numFmtId="6" fontId="3" fillId="6" borderId="2" xfId="2" applyFont="1" applyFill="1" applyBorder="1" applyAlignment="1">
      <alignment horizontal="right" vertical="center"/>
    </xf>
    <xf numFmtId="14" fontId="7" fillId="0" borderId="0" xfId="0" applyNumberFormat="1" applyFont="1" applyFill="1">
      <alignment vertical="center"/>
    </xf>
    <xf numFmtId="14" fontId="7" fillId="0" borderId="0" xfId="0" applyNumberFormat="1" applyFont="1" applyFill="1" applyAlignment="1">
      <alignment horizontal="center" vertical="center" wrapText="1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zoomScaleNormal="100" workbookViewId="0"/>
  </sheetViews>
  <sheetFormatPr defaultRowHeight="13.5" x14ac:dyDescent="0.15"/>
  <cols>
    <col min="1" max="1" width="15.875" customWidth="1"/>
    <col min="2" max="6" width="9.5" customWidth="1"/>
    <col min="7" max="7" width="11.125" customWidth="1"/>
    <col min="8" max="8" width="11.25" customWidth="1"/>
    <col min="10" max="10" width="12.125" customWidth="1"/>
  </cols>
  <sheetData>
    <row r="1" spans="1:17" ht="21" x14ac:dyDescent="0.15">
      <c r="A1" s="1" t="s">
        <v>21</v>
      </c>
      <c r="E1" s="12">
        <f ca="1">TODAY()</f>
        <v>41718</v>
      </c>
      <c r="F1" s="10"/>
      <c r="N1" s="18"/>
      <c r="O1" s="18"/>
      <c r="P1" s="18"/>
    </row>
    <row r="2" spans="1:17" x14ac:dyDescent="0.15">
      <c r="N2" s="18"/>
      <c r="O2" s="18"/>
      <c r="P2" s="18"/>
    </row>
    <row r="3" spans="1:17" x14ac:dyDescent="0.15">
      <c r="A3" s="7" t="s">
        <v>15</v>
      </c>
      <c r="B3" s="14">
        <v>120000</v>
      </c>
      <c r="E3" s="5"/>
      <c r="F3" s="5"/>
      <c r="G3" s="7" t="s">
        <v>11</v>
      </c>
      <c r="H3" s="7" t="s">
        <v>5</v>
      </c>
      <c r="N3" s="19"/>
      <c r="O3" s="20"/>
      <c r="P3" s="18"/>
    </row>
    <row r="4" spans="1:17" x14ac:dyDescent="0.15">
      <c r="A4" s="7" t="s">
        <v>17</v>
      </c>
      <c r="B4" s="8">
        <f>SUM(B15:B45)</f>
        <v>8020</v>
      </c>
      <c r="C4" s="5"/>
      <c r="D4" s="5"/>
      <c r="E4" s="6"/>
      <c r="F4" s="6"/>
      <c r="G4" s="9">
        <v>1</v>
      </c>
      <c r="H4" s="9" t="s">
        <v>7</v>
      </c>
      <c r="N4" s="18"/>
      <c r="O4" s="18"/>
      <c r="P4" s="18"/>
    </row>
    <row r="5" spans="1:17" x14ac:dyDescent="0.15">
      <c r="A5" s="7" t="s">
        <v>18</v>
      </c>
      <c r="B5" s="8">
        <f>SUM(C15:C45)</f>
        <v>9300</v>
      </c>
      <c r="D5" s="6"/>
      <c r="E5" s="3"/>
      <c r="F5" s="3"/>
      <c r="G5" s="9">
        <v>2</v>
      </c>
      <c r="H5" s="9" t="s">
        <v>6</v>
      </c>
      <c r="N5" s="18"/>
      <c r="O5" s="18"/>
      <c r="P5" s="18"/>
    </row>
    <row r="6" spans="1:17" x14ac:dyDescent="0.15">
      <c r="A6" s="7" t="s">
        <v>19</v>
      </c>
      <c r="B6" s="8">
        <f>SUM(D15:D45)</f>
        <v>1330</v>
      </c>
      <c r="C6" s="3"/>
      <c r="D6" s="3"/>
      <c r="E6" s="3"/>
      <c r="F6" s="3"/>
      <c r="G6" s="9">
        <v>3</v>
      </c>
      <c r="H6" s="9" t="s">
        <v>9</v>
      </c>
      <c r="N6" s="18"/>
      <c r="O6" s="18"/>
      <c r="P6" s="18"/>
    </row>
    <row r="7" spans="1:17" x14ac:dyDescent="0.15">
      <c r="A7" s="7" t="s">
        <v>25</v>
      </c>
      <c r="B7" s="8">
        <f>SUM(E13:E43)</f>
        <v>10530</v>
      </c>
      <c r="E7" s="3"/>
      <c r="F7" s="3"/>
      <c r="G7" s="9">
        <v>4</v>
      </c>
      <c r="H7" s="9" t="s">
        <v>10</v>
      </c>
      <c r="N7" s="19"/>
      <c r="O7" s="21"/>
      <c r="P7" s="18"/>
    </row>
    <row r="8" spans="1:17" x14ac:dyDescent="0.15">
      <c r="A8" s="7" t="s">
        <v>24</v>
      </c>
      <c r="B8" s="8">
        <f>SUM(F14:F44)</f>
        <v>2200</v>
      </c>
      <c r="C8" s="3"/>
      <c r="D8" s="3"/>
      <c r="E8" s="3"/>
      <c r="F8" s="3"/>
      <c r="G8" s="23"/>
      <c r="H8" s="23"/>
      <c r="N8" s="19"/>
      <c r="O8" s="21"/>
      <c r="P8" s="18"/>
    </row>
    <row r="9" spans="1:17" x14ac:dyDescent="0.15">
      <c r="A9" s="7" t="s">
        <v>20</v>
      </c>
      <c r="B9" s="29">
        <f>SUM(G15:G45)</f>
        <v>5500</v>
      </c>
      <c r="C9" s="3"/>
      <c r="D9" s="3"/>
      <c r="E9" s="3"/>
      <c r="F9" s="3"/>
      <c r="G9" s="15"/>
      <c r="H9" s="15"/>
      <c r="N9" s="19"/>
      <c r="O9" s="21"/>
      <c r="P9" s="18"/>
    </row>
    <row r="10" spans="1:17" x14ac:dyDescent="0.15">
      <c r="B10" s="3"/>
      <c r="C10" s="3"/>
      <c r="D10" s="3"/>
      <c r="E10" s="3"/>
      <c r="F10" s="3"/>
      <c r="G10" s="15"/>
      <c r="H10" s="15"/>
      <c r="N10" s="19"/>
      <c r="O10" s="21"/>
      <c r="P10" s="18"/>
    </row>
    <row r="11" spans="1:17" x14ac:dyDescent="0.15">
      <c r="A11" s="7" t="s">
        <v>16</v>
      </c>
      <c r="B11" s="14">
        <f>B3-SUM(B4:B8)</f>
        <v>88620</v>
      </c>
      <c r="E11" s="3"/>
      <c r="F11" s="3"/>
      <c r="G11" s="15"/>
      <c r="H11" s="15"/>
      <c r="N11" s="19"/>
      <c r="O11" s="21"/>
      <c r="P11" s="18"/>
    </row>
    <row r="12" spans="1:17" x14ac:dyDescent="0.15">
      <c r="A12" s="7" t="s">
        <v>8</v>
      </c>
      <c r="B12" s="13">
        <f>COUNT(B15:G21)</f>
        <v>6</v>
      </c>
      <c r="C12" s="6"/>
      <c r="D12" s="3"/>
      <c r="E12" s="3"/>
      <c r="F12" s="3"/>
      <c r="G12" s="15"/>
      <c r="H12" s="15"/>
      <c r="N12" s="19"/>
      <c r="O12" s="21"/>
      <c r="P12" s="18"/>
    </row>
    <row r="13" spans="1:17" x14ac:dyDescent="0.15">
      <c r="B13" s="3"/>
      <c r="C13" s="3"/>
      <c r="D13" s="3"/>
      <c r="E13" s="3"/>
      <c r="F13" s="3"/>
      <c r="G13" s="3"/>
      <c r="O13" s="19"/>
      <c r="P13" s="21"/>
      <c r="Q13" s="18"/>
    </row>
    <row r="14" spans="1:17" ht="15" thickBot="1" x14ac:dyDescent="0.2">
      <c r="A14" s="2" t="s">
        <v>2</v>
      </c>
      <c r="B14" s="4" t="s">
        <v>0</v>
      </c>
      <c r="C14" s="4" t="s">
        <v>1</v>
      </c>
      <c r="D14" s="4" t="s">
        <v>3</v>
      </c>
      <c r="E14" s="4" t="s">
        <v>4</v>
      </c>
      <c r="F14" s="4" t="s">
        <v>23</v>
      </c>
      <c r="G14" s="24" t="s">
        <v>22</v>
      </c>
      <c r="H14" s="4" t="s">
        <v>11</v>
      </c>
      <c r="I14" s="4" t="s">
        <v>5</v>
      </c>
      <c r="O14" s="19"/>
      <c r="P14" s="21"/>
      <c r="Q14" s="18"/>
    </row>
    <row r="15" spans="1:17" ht="14.25" thickTop="1" x14ac:dyDescent="0.15">
      <c r="A15" s="16">
        <v>41699</v>
      </c>
      <c r="B15" s="3">
        <v>2520</v>
      </c>
      <c r="C15" s="3"/>
      <c r="D15" s="3"/>
      <c r="E15" s="3"/>
      <c r="F15" s="3"/>
      <c r="G15" s="25"/>
      <c r="H15" s="3"/>
      <c r="I15" s="11" t="str">
        <f t="shared" ref="I15:I45" si="0">IF(H15="","",VLOOKUP(H15,G$3:H$7,2))</f>
        <v/>
      </c>
      <c r="O15" s="19"/>
      <c r="P15" s="21"/>
      <c r="Q15" s="18"/>
    </row>
    <row r="16" spans="1:17" x14ac:dyDescent="0.15">
      <c r="A16" s="16">
        <v>41700</v>
      </c>
      <c r="B16" s="3"/>
      <c r="C16" s="3"/>
      <c r="D16" s="3"/>
      <c r="E16" s="3">
        <v>3750</v>
      </c>
      <c r="F16" s="3"/>
      <c r="G16" s="25"/>
      <c r="H16" s="3">
        <v>2</v>
      </c>
      <c r="I16" s="11" t="str">
        <f t="shared" si="0"/>
        <v>ガス代</v>
      </c>
      <c r="O16" s="19"/>
      <c r="P16" s="21"/>
      <c r="Q16" s="18"/>
    </row>
    <row r="17" spans="1:17" x14ac:dyDescent="0.15">
      <c r="A17" s="17">
        <v>41701</v>
      </c>
      <c r="B17" s="3"/>
      <c r="C17" s="3"/>
      <c r="D17" s="3"/>
      <c r="E17" s="3"/>
      <c r="F17" s="3"/>
      <c r="G17" s="25"/>
      <c r="H17" s="3"/>
      <c r="I17" s="11" t="str">
        <f t="shared" si="0"/>
        <v/>
      </c>
      <c r="O17" s="19"/>
      <c r="P17" s="21"/>
      <c r="Q17" s="18"/>
    </row>
    <row r="18" spans="1:17" x14ac:dyDescent="0.15">
      <c r="A18" s="17">
        <v>41702</v>
      </c>
      <c r="B18" s="3"/>
      <c r="C18" s="3"/>
      <c r="D18" s="3"/>
      <c r="E18" s="3"/>
      <c r="F18" s="3"/>
      <c r="G18" s="25"/>
      <c r="H18" s="3"/>
      <c r="I18" s="11" t="str">
        <f t="shared" si="0"/>
        <v/>
      </c>
      <c r="O18" s="19"/>
      <c r="P18" s="21"/>
      <c r="Q18" s="18"/>
    </row>
    <row r="19" spans="1:17" x14ac:dyDescent="0.15">
      <c r="A19" s="17">
        <v>41703</v>
      </c>
      <c r="B19" s="3"/>
      <c r="C19" s="3"/>
      <c r="D19" s="3"/>
      <c r="E19" s="3">
        <v>4280</v>
      </c>
      <c r="F19" s="3"/>
      <c r="G19" s="25"/>
      <c r="H19" s="3">
        <v>1</v>
      </c>
      <c r="I19" s="11" t="str">
        <f t="shared" si="0"/>
        <v>電気代</v>
      </c>
      <c r="O19" s="19"/>
      <c r="P19" s="21"/>
      <c r="Q19" s="18"/>
    </row>
    <row r="20" spans="1:17" x14ac:dyDescent="0.15">
      <c r="A20" s="17">
        <v>41704</v>
      </c>
      <c r="B20" s="3"/>
      <c r="C20" s="3">
        <v>6800</v>
      </c>
      <c r="D20" s="3">
        <v>1050</v>
      </c>
      <c r="E20" s="3"/>
      <c r="F20" s="3"/>
      <c r="G20" s="25"/>
      <c r="H20" s="3"/>
      <c r="I20" s="11" t="str">
        <f t="shared" si="0"/>
        <v/>
      </c>
      <c r="O20" s="19"/>
      <c r="P20" s="21"/>
      <c r="Q20" s="18"/>
    </row>
    <row r="21" spans="1:17" x14ac:dyDescent="0.15">
      <c r="A21" s="17">
        <v>41705</v>
      </c>
      <c r="B21" s="3"/>
      <c r="C21" s="3"/>
      <c r="D21" s="3">
        <v>280</v>
      </c>
      <c r="E21" s="3"/>
      <c r="F21" s="3"/>
      <c r="G21" s="25"/>
      <c r="H21" s="3"/>
      <c r="I21" s="11" t="str">
        <f t="shared" si="0"/>
        <v/>
      </c>
      <c r="O21" s="19"/>
      <c r="P21" s="21"/>
      <c r="Q21" s="18"/>
    </row>
    <row r="22" spans="1:17" x14ac:dyDescent="0.15">
      <c r="A22" s="16">
        <v>41706</v>
      </c>
      <c r="G22" s="26"/>
      <c r="I22" s="11" t="str">
        <f t="shared" si="0"/>
        <v/>
      </c>
      <c r="O22" s="18"/>
      <c r="P22" s="18"/>
      <c r="Q22" s="18"/>
    </row>
    <row r="23" spans="1:17" x14ac:dyDescent="0.15">
      <c r="A23" s="16">
        <v>41707</v>
      </c>
      <c r="G23" s="26"/>
      <c r="I23" s="11" t="str">
        <f t="shared" si="0"/>
        <v/>
      </c>
      <c r="O23" s="19"/>
      <c r="P23" s="20"/>
      <c r="Q23" s="18"/>
    </row>
    <row r="24" spans="1:17" x14ac:dyDescent="0.15">
      <c r="A24" s="17">
        <v>41708</v>
      </c>
      <c r="B24" s="27">
        <v>5500</v>
      </c>
      <c r="E24">
        <v>2500</v>
      </c>
      <c r="G24" s="28">
        <v>5500</v>
      </c>
      <c r="H24">
        <v>4</v>
      </c>
      <c r="I24" s="11" t="str">
        <f t="shared" si="0"/>
        <v>携帯電話</v>
      </c>
      <c r="O24" s="19"/>
      <c r="P24" s="22"/>
      <c r="Q24" s="18"/>
    </row>
    <row r="25" spans="1:17" x14ac:dyDescent="0.15">
      <c r="A25" s="17">
        <v>41709</v>
      </c>
      <c r="G25" s="26"/>
      <c r="I25" s="11" t="str">
        <f t="shared" si="0"/>
        <v/>
      </c>
      <c r="O25" s="18"/>
      <c r="P25" s="18"/>
      <c r="Q25" s="18"/>
    </row>
    <row r="26" spans="1:17" x14ac:dyDescent="0.15">
      <c r="A26" s="17">
        <v>41710</v>
      </c>
      <c r="F26">
        <v>2200</v>
      </c>
      <c r="G26" s="26"/>
      <c r="I26" s="11" t="str">
        <f t="shared" si="0"/>
        <v/>
      </c>
      <c r="O26" s="18"/>
      <c r="P26" s="18"/>
      <c r="Q26" s="18"/>
    </row>
    <row r="27" spans="1:17" x14ac:dyDescent="0.15">
      <c r="A27" s="17">
        <v>41711</v>
      </c>
      <c r="C27">
        <v>2500</v>
      </c>
      <c r="G27" s="26"/>
      <c r="I27" s="11" t="str">
        <f t="shared" si="0"/>
        <v/>
      </c>
      <c r="O27" s="18"/>
      <c r="P27" s="18"/>
      <c r="Q27" s="18"/>
    </row>
    <row r="28" spans="1:17" x14ac:dyDescent="0.15">
      <c r="A28" s="17">
        <v>41712</v>
      </c>
      <c r="G28" s="26"/>
      <c r="I28" s="11" t="str">
        <f t="shared" si="0"/>
        <v/>
      </c>
      <c r="O28" s="18"/>
      <c r="P28" s="18"/>
      <c r="Q28" s="18"/>
    </row>
    <row r="29" spans="1:17" x14ac:dyDescent="0.15">
      <c r="A29" s="16">
        <v>41713</v>
      </c>
      <c r="G29" s="26"/>
      <c r="I29" s="11" t="str">
        <f t="shared" si="0"/>
        <v/>
      </c>
      <c r="O29" s="18"/>
      <c r="P29" s="18"/>
      <c r="Q29" s="18"/>
    </row>
    <row r="30" spans="1:17" x14ac:dyDescent="0.15">
      <c r="A30" s="16">
        <v>41714</v>
      </c>
      <c r="G30" s="26"/>
      <c r="I30" s="11" t="str">
        <f t="shared" si="0"/>
        <v/>
      </c>
      <c r="O30" s="18"/>
      <c r="P30" s="18"/>
      <c r="Q30" s="18"/>
    </row>
    <row r="31" spans="1:17" x14ac:dyDescent="0.15">
      <c r="A31" s="17">
        <v>41715</v>
      </c>
      <c r="G31" s="26"/>
      <c r="I31" s="11" t="str">
        <f t="shared" si="0"/>
        <v/>
      </c>
      <c r="O31" s="18"/>
      <c r="P31" s="18"/>
      <c r="Q31" s="18"/>
    </row>
    <row r="32" spans="1:17" x14ac:dyDescent="0.15">
      <c r="A32" s="17">
        <v>41716</v>
      </c>
      <c r="G32" s="26"/>
      <c r="I32" s="11" t="str">
        <f t="shared" si="0"/>
        <v/>
      </c>
      <c r="O32" s="18"/>
      <c r="P32" s="18"/>
      <c r="Q32" s="18"/>
    </row>
    <row r="33" spans="1:9" x14ac:dyDescent="0.15">
      <c r="A33" s="17">
        <v>41717</v>
      </c>
      <c r="G33" s="26"/>
      <c r="I33" s="11" t="str">
        <f t="shared" si="0"/>
        <v/>
      </c>
    </row>
    <row r="34" spans="1:9" x14ac:dyDescent="0.15">
      <c r="A34" s="17">
        <v>41718</v>
      </c>
      <c r="G34" s="26"/>
      <c r="I34" s="11" t="str">
        <f t="shared" si="0"/>
        <v/>
      </c>
    </row>
    <row r="35" spans="1:9" x14ac:dyDescent="0.15">
      <c r="A35" s="16">
        <v>41719</v>
      </c>
      <c r="G35" s="26"/>
      <c r="I35" s="11" t="str">
        <f t="shared" si="0"/>
        <v/>
      </c>
    </row>
    <row r="36" spans="1:9" x14ac:dyDescent="0.15">
      <c r="A36" s="16">
        <v>41720</v>
      </c>
      <c r="G36" s="26"/>
      <c r="I36" s="11" t="str">
        <f t="shared" si="0"/>
        <v/>
      </c>
    </row>
    <row r="37" spans="1:9" x14ac:dyDescent="0.15">
      <c r="A37" s="16">
        <v>41721</v>
      </c>
      <c r="G37" s="26"/>
      <c r="I37" s="11" t="str">
        <f t="shared" si="0"/>
        <v/>
      </c>
    </row>
    <row r="38" spans="1:9" x14ac:dyDescent="0.15">
      <c r="A38" s="17">
        <v>41722</v>
      </c>
      <c r="G38" s="26"/>
      <c r="I38" s="11" t="str">
        <f t="shared" si="0"/>
        <v/>
      </c>
    </row>
    <row r="39" spans="1:9" x14ac:dyDescent="0.15">
      <c r="A39" s="17">
        <v>41723</v>
      </c>
      <c r="G39" s="26"/>
      <c r="I39" s="11" t="str">
        <f t="shared" si="0"/>
        <v/>
      </c>
    </row>
    <row r="40" spans="1:9" x14ac:dyDescent="0.15">
      <c r="A40" s="17">
        <v>41724</v>
      </c>
      <c r="G40" s="26"/>
      <c r="I40" s="11" t="str">
        <f t="shared" si="0"/>
        <v/>
      </c>
    </row>
    <row r="41" spans="1:9" x14ac:dyDescent="0.15">
      <c r="A41" s="17">
        <v>41725</v>
      </c>
      <c r="G41" s="26"/>
      <c r="I41" s="11" t="str">
        <f t="shared" si="0"/>
        <v/>
      </c>
    </row>
    <row r="42" spans="1:9" x14ac:dyDescent="0.15">
      <c r="A42" s="17">
        <v>41726</v>
      </c>
      <c r="G42" s="26"/>
      <c r="I42" s="11" t="str">
        <f t="shared" si="0"/>
        <v/>
      </c>
    </row>
    <row r="43" spans="1:9" x14ac:dyDescent="0.15">
      <c r="A43" s="16">
        <v>41727</v>
      </c>
      <c r="G43" s="26"/>
      <c r="I43" s="11" t="str">
        <f t="shared" si="0"/>
        <v/>
      </c>
    </row>
    <row r="44" spans="1:9" x14ac:dyDescent="0.15">
      <c r="A44" s="16">
        <v>41728</v>
      </c>
      <c r="G44" s="26"/>
      <c r="I44" s="11" t="str">
        <f t="shared" si="0"/>
        <v/>
      </c>
    </row>
    <row r="45" spans="1:9" x14ac:dyDescent="0.15">
      <c r="A45" s="17">
        <v>41729</v>
      </c>
      <c r="G45" s="26"/>
      <c r="I45" s="11" t="str">
        <f t="shared" si="0"/>
        <v/>
      </c>
    </row>
  </sheetData>
  <phoneticPr fontId="2"/>
  <pageMargins left="0.7" right="0.7" top="0.75" bottom="0.75" header="0.3" footer="0.3"/>
  <pageSetup paperSize="9" scale="8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workbookViewId="0">
      <selection activeCell="M18" sqref="M18"/>
    </sheetView>
  </sheetViews>
  <sheetFormatPr defaultRowHeight="13.5" x14ac:dyDescent="0.15"/>
  <cols>
    <col min="1" max="1" width="15.875" customWidth="1"/>
    <col min="2" max="4" width="9.5" customWidth="1"/>
    <col min="5" max="5" width="10.25" customWidth="1"/>
    <col min="6" max="7" width="9.5" customWidth="1"/>
    <col min="8" max="8" width="11.125" customWidth="1"/>
    <col min="10" max="10" width="12.125" customWidth="1"/>
  </cols>
  <sheetData>
    <row r="1" spans="1:17" ht="21" x14ac:dyDescent="0.15">
      <c r="A1" s="1" t="s">
        <v>21</v>
      </c>
      <c r="E1" s="12">
        <f ca="1">TODAY()</f>
        <v>41718</v>
      </c>
      <c r="F1" s="30" t="s">
        <v>12</v>
      </c>
      <c r="N1" s="18"/>
      <c r="O1" s="18"/>
      <c r="P1" s="18"/>
    </row>
    <row r="2" spans="1:17" x14ac:dyDescent="0.15">
      <c r="N2" s="18"/>
      <c r="O2" s="18"/>
      <c r="P2" s="18"/>
    </row>
    <row r="3" spans="1:17" x14ac:dyDescent="0.15">
      <c r="A3" s="7" t="s">
        <v>15</v>
      </c>
      <c r="B3" s="14">
        <v>120000</v>
      </c>
      <c r="E3" s="5"/>
      <c r="F3" s="5"/>
      <c r="G3" s="7" t="s">
        <v>11</v>
      </c>
      <c r="H3" s="7" t="s">
        <v>5</v>
      </c>
      <c r="N3" s="19"/>
      <c r="O3" s="20"/>
      <c r="P3" s="18"/>
    </row>
    <row r="4" spans="1:17" x14ac:dyDescent="0.15">
      <c r="A4" s="7" t="s">
        <v>17</v>
      </c>
      <c r="B4" s="8">
        <f>SUM(B15:B45)</f>
        <v>8020</v>
      </c>
      <c r="C4" s="30" t="s">
        <v>13</v>
      </c>
      <c r="D4" s="5"/>
      <c r="E4" s="6"/>
      <c r="F4" s="6"/>
      <c r="G4" s="9">
        <v>1</v>
      </c>
      <c r="H4" s="9" t="s">
        <v>7</v>
      </c>
      <c r="N4" s="18"/>
      <c r="O4" s="18"/>
      <c r="P4" s="18"/>
    </row>
    <row r="5" spans="1:17" x14ac:dyDescent="0.15">
      <c r="A5" s="7" t="s">
        <v>18</v>
      </c>
      <c r="B5" s="8">
        <f>SUM(C15:C45)</f>
        <v>9300</v>
      </c>
      <c r="D5" s="6"/>
      <c r="E5" s="3"/>
      <c r="F5" s="3"/>
      <c r="G5" s="9">
        <v>2</v>
      </c>
      <c r="H5" s="9" t="s">
        <v>6</v>
      </c>
      <c r="N5" s="18"/>
      <c r="O5" s="18"/>
      <c r="P5" s="18"/>
    </row>
    <row r="6" spans="1:17" x14ac:dyDescent="0.15">
      <c r="A6" s="7" t="s">
        <v>19</v>
      </c>
      <c r="B6" s="8">
        <f>SUM(D15:D45)</f>
        <v>1330</v>
      </c>
      <c r="C6" s="3"/>
      <c r="D6" s="3"/>
      <c r="E6" s="3"/>
      <c r="F6" s="3"/>
      <c r="G6" s="9">
        <v>3</v>
      </c>
      <c r="H6" s="9" t="s">
        <v>9</v>
      </c>
      <c r="N6" s="18"/>
      <c r="O6" s="18"/>
      <c r="P6" s="18"/>
    </row>
    <row r="7" spans="1:17" x14ac:dyDescent="0.15">
      <c r="A7" s="7" t="s">
        <v>25</v>
      </c>
      <c r="B7" s="8">
        <f>SUM(E13:E43)</f>
        <v>10530</v>
      </c>
      <c r="E7" s="3"/>
      <c r="F7" s="3"/>
      <c r="G7" s="9">
        <v>4</v>
      </c>
      <c r="H7" s="9" t="s">
        <v>10</v>
      </c>
      <c r="N7" s="19"/>
      <c r="O7" s="21"/>
      <c r="P7" s="18"/>
    </row>
    <row r="8" spans="1:17" x14ac:dyDescent="0.15">
      <c r="A8" s="7" t="s">
        <v>24</v>
      </c>
      <c r="B8" s="8">
        <f>SUM(F14:F44)</f>
        <v>2200</v>
      </c>
      <c r="C8" s="3"/>
      <c r="D8" s="3"/>
      <c r="E8" s="3"/>
      <c r="F8" s="3"/>
      <c r="G8" s="23"/>
      <c r="H8" s="23"/>
      <c r="N8" s="19"/>
      <c r="O8" s="21"/>
      <c r="P8" s="18"/>
    </row>
    <row r="9" spans="1:17" x14ac:dyDescent="0.15">
      <c r="A9" s="7" t="s">
        <v>20</v>
      </c>
      <c r="B9" s="29">
        <f>SUM(G15:G45)</f>
        <v>5500</v>
      </c>
      <c r="C9" s="3"/>
      <c r="D9" s="3"/>
      <c r="E9" s="3"/>
      <c r="F9" s="3"/>
      <c r="G9" s="15"/>
      <c r="H9" s="15"/>
      <c r="N9" s="19"/>
      <c r="O9" s="21"/>
      <c r="P9" s="18"/>
    </row>
    <row r="10" spans="1:17" x14ac:dyDescent="0.15">
      <c r="B10" s="3"/>
      <c r="C10" s="3"/>
      <c r="D10" s="3"/>
      <c r="E10" s="3"/>
      <c r="F10" s="3"/>
      <c r="G10" s="15"/>
      <c r="H10" s="15"/>
      <c r="N10" s="19"/>
      <c r="O10" s="21"/>
      <c r="P10" s="18"/>
    </row>
    <row r="11" spans="1:17" x14ac:dyDescent="0.15">
      <c r="A11" s="7" t="s">
        <v>16</v>
      </c>
      <c r="B11" s="14">
        <f>B3-SUM(B4:B8)</f>
        <v>88620</v>
      </c>
      <c r="E11" s="3"/>
      <c r="F11" s="3"/>
      <c r="G11" s="15"/>
      <c r="H11" s="15"/>
      <c r="N11" s="19"/>
      <c r="O11" s="21"/>
      <c r="P11" s="18"/>
    </row>
    <row r="12" spans="1:17" x14ac:dyDescent="0.15">
      <c r="A12" s="7" t="s">
        <v>8</v>
      </c>
      <c r="B12" s="13">
        <f>COUNT(B15:G21)</f>
        <v>6</v>
      </c>
      <c r="C12" s="30" t="s">
        <v>14</v>
      </c>
      <c r="D12" s="3"/>
      <c r="E12" s="3"/>
      <c r="F12" s="3"/>
      <c r="G12" s="15"/>
      <c r="H12" s="15"/>
      <c r="N12" s="19"/>
      <c r="O12" s="21"/>
      <c r="P12" s="18"/>
    </row>
    <row r="13" spans="1:17" x14ac:dyDescent="0.15">
      <c r="B13" s="3"/>
      <c r="C13" s="3"/>
      <c r="D13" s="3"/>
      <c r="E13" s="3"/>
      <c r="F13" s="3"/>
      <c r="G13" s="3"/>
      <c r="O13" s="19"/>
      <c r="P13" s="21"/>
      <c r="Q13" s="18"/>
    </row>
    <row r="14" spans="1:17" ht="15" thickBot="1" x14ac:dyDescent="0.2">
      <c r="A14" s="2" t="s">
        <v>2</v>
      </c>
      <c r="B14" s="4" t="s">
        <v>0</v>
      </c>
      <c r="C14" s="4" t="s">
        <v>1</v>
      </c>
      <c r="D14" s="4" t="s">
        <v>3</v>
      </c>
      <c r="E14" s="4" t="s">
        <v>4</v>
      </c>
      <c r="F14" s="4" t="s">
        <v>23</v>
      </c>
      <c r="G14" s="24" t="s">
        <v>22</v>
      </c>
      <c r="H14" s="4" t="s">
        <v>11</v>
      </c>
      <c r="I14" s="4" t="s">
        <v>5</v>
      </c>
      <c r="O14" s="19"/>
      <c r="P14" s="21"/>
      <c r="Q14" s="18"/>
    </row>
    <row r="15" spans="1:17" ht="14.25" customHeight="1" thickTop="1" x14ac:dyDescent="0.15">
      <c r="A15" s="16">
        <v>41699</v>
      </c>
      <c r="B15" s="3">
        <v>2520</v>
      </c>
      <c r="C15" s="3"/>
      <c r="D15" s="3"/>
      <c r="E15" s="3"/>
      <c r="F15" s="3"/>
      <c r="G15" s="25"/>
      <c r="H15" s="3"/>
      <c r="I15" s="11" t="str">
        <f t="shared" ref="I15:I45" si="0">IF(H15="","",VLOOKUP(H15,G$3:H$7,2))</f>
        <v/>
      </c>
      <c r="J15" s="31" t="s">
        <v>26</v>
      </c>
      <c r="O15" s="19"/>
      <c r="P15" s="21"/>
      <c r="Q15" s="18"/>
    </row>
    <row r="16" spans="1:17" x14ac:dyDescent="0.15">
      <c r="A16" s="16">
        <v>41700</v>
      </c>
      <c r="B16" s="3"/>
      <c r="C16" s="3"/>
      <c r="D16" s="3"/>
      <c r="E16" s="3">
        <v>3750</v>
      </c>
      <c r="F16" s="3"/>
      <c r="G16" s="25"/>
      <c r="H16" s="3">
        <v>2</v>
      </c>
      <c r="I16" s="11" t="str">
        <f t="shared" si="0"/>
        <v>ガス代</v>
      </c>
      <c r="J16" s="31"/>
      <c r="O16" s="19"/>
      <c r="P16" s="21"/>
      <c r="Q16" s="18"/>
    </row>
    <row r="17" spans="1:17" x14ac:dyDescent="0.15">
      <c r="A17" s="17">
        <v>41701</v>
      </c>
      <c r="B17" s="3"/>
      <c r="C17" s="3"/>
      <c r="D17" s="3"/>
      <c r="E17" s="3"/>
      <c r="F17" s="3"/>
      <c r="G17" s="25"/>
      <c r="H17" s="3"/>
      <c r="I17" s="11" t="str">
        <f t="shared" si="0"/>
        <v/>
      </c>
      <c r="J17" s="31"/>
      <c r="O17" s="19"/>
      <c r="P17" s="21"/>
      <c r="Q17" s="18"/>
    </row>
    <row r="18" spans="1:17" x14ac:dyDescent="0.15">
      <c r="A18" s="17">
        <v>41702</v>
      </c>
      <c r="B18" s="3"/>
      <c r="C18" s="3"/>
      <c r="D18" s="3"/>
      <c r="E18" s="3"/>
      <c r="F18" s="3"/>
      <c r="G18" s="25"/>
      <c r="H18" s="3"/>
      <c r="I18" s="11" t="str">
        <f t="shared" si="0"/>
        <v/>
      </c>
      <c r="J18" s="31"/>
      <c r="O18" s="19"/>
      <c r="P18" s="21"/>
      <c r="Q18" s="18"/>
    </row>
    <row r="19" spans="1:17" x14ac:dyDescent="0.15">
      <c r="A19" s="17">
        <v>41703</v>
      </c>
      <c r="B19" s="3"/>
      <c r="C19" s="3"/>
      <c r="D19" s="3"/>
      <c r="E19" s="3">
        <v>4280</v>
      </c>
      <c r="F19" s="3"/>
      <c r="G19" s="25"/>
      <c r="H19" s="3">
        <v>1</v>
      </c>
      <c r="I19" s="11" t="str">
        <f t="shared" si="0"/>
        <v>電気代</v>
      </c>
      <c r="O19" s="19"/>
      <c r="P19" s="21"/>
      <c r="Q19" s="18"/>
    </row>
    <row r="20" spans="1:17" x14ac:dyDescent="0.15">
      <c r="A20" s="17">
        <v>41704</v>
      </c>
      <c r="B20" s="3"/>
      <c r="C20" s="3">
        <v>6800</v>
      </c>
      <c r="D20" s="3">
        <v>1050</v>
      </c>
      <c r="E20" s="3"/>
      <c r="F20" s="3"/>
      <c r="G20" s="25"/>
      <c r="H20" s="3"/>
      <c r="I20" s="11" t="str">
        <f t="shared" si="0"/>
        <v/>
      </c>
      <c r="O20" s="19"/>
      <c r="P20" s="21"/>
      <c r="Q20" s="18"/>
    </row>
    <row r="21" spans="1:17" x14ac:dyDescent="0.15">
      <c r="A21" s="17">
        <v>41705</v>
      </c>
      <c r="B21" s="3"/>
      <c r="C21" s="3"/>
      <c r="D21" s="3">
        <v>280</v>
      </c>
      <c r="E21" s="3"/>
      <c r="F21" s="3"/>
      <c r="G21" s="25"/>
      <c r="H21" s="3"/>
      <c r="I21" s="11" t="str">
        <f t="shared" si="0"/>
        <v/>
      </c>
      <c r="O21" s="19"/>
      <c r="P21" s="21"/>
      <c r="Q21" s="18"/>
    </row>
    <row r="22" spans="1:17" x14ac:dyDescent="0.15">
      <c r="A22" s="16">
        <v>41706</v>
      </c>
      <c r="G22" s="26"/>
      <c r="I22" s="11" t="str">
        <f t="shared" si="0"/>
        <v/>
      </c>
      <c r="O22" s="18"/>
      <c r="P22" s="18"/>
      <c r="Q22" s="18"/>
    </row>
    <row r="23" spans="1:17" x14ac:dyDescent="0.15">
      <c r="A23" s="16">
        <v>41707</v>
      </c>
      <c r="G23" s="26"/>
      <c r="I23" s="11" t="str">
        <f t="shared" si="0"/>
        <v/>
      </c>
      <c r="O23" s="19"/>
      <c r="P23" s="20"/>
      <c r="Q23" s="18"/>
    </row>
    <row r="24" spans="1:17" x14ac:dyDescent="0.15">
      <c r="A24" s="17">
        <v>41708</v>
      </c>
      <c r="B24" s="27">
        <v>5500</v>
      </c>
      <c r="E24">
        <v>2500</v>
      </c>
      <c r="G24" s="28">
        <v>5500</v>
      </c>
      <c r="H24">
        <v>4</v>
      </c>
      <c r="I24" s="11" t="str">
        <f t="shared" si="0"/>
        <v>携帯電話</v>
      </c>
      <c r="O24" s="19"/>
      <c r="P24" s="22"/>
      <c r="Q24" s="18"/>
    </row>
    <row r="25" spans="1:17" x14ac:dyDescent="0.15">
      <c r="A25" s="17">
        <v>41709</v>
      </c>
      <c r="G25" s="26"/>
      <c r="I25" s="11" t="str">
        <f t="shared" si="0"/>
        <v/>
      </c>
      <c r="O25" s="18"/>
      <c r="P25" s="18"/>
      <c r="Q25" s="18"/>
    </row>
    <row r="26" spans="1:17" x14ac:dyDescent="0.15">
      <c r="A26" s="17">
        <v>41710</v>
      </c>
      <c r="F26">
        <v>2200</v>
      </c>
      <c r="G26" s="26"/>
      <c r="I26" s="11" t="str">
        <f t="shared" si="0"/>
        <v/>
      </c>
      <c r="O26" s="18"/>
      <c r="P26" s="18"/>
      <c r="Q26" s="18"/>
    </row>
    <row r="27" spans="1:17" x14ac:dyDescent="0.15">
      <c r="A27" s="17">
        <v>41711</v>
      </c>
      <c r="C27">
        <v>2500</v>
      </c>
      <c r="G27" s="26"/>
      <c r="I27" s="11" t="str">
        <f t="shared" si="0"/>
        <v/>
      </c>
      <c r="O27" s="18"/>
      <c r="P27" s="18"/>
      <c r="Q27" s="18"/>
    </row>
    <row r="28" spans="1:17" x14ac:dyDescent="0.15">
      <c r="A28" s="17">
        <v>41712</v>
      </c>
      <c r="G28" s="26"/>
      <c r="I28" s="11" t="str">
        <f t="shared" si="0"/>
        <v/>
      </c>
      <c r="O28" s="18"/>
      <c r="P28" s="18"/>
      <c r="Q28" s="18"/>
    </row>
    <row r="29" spans="1:17" x14ac:dyDescent="0.15">
      <c r="A29" s="16">
        <v>41713</v>
      </c>
      <c r="G29" s="26"/>
      <c r="I29" s="11" t="str">
        <f t="shared" si="0"/>
        <v/>
      </c>
      <c r="O29" s="18"/>
      <c r="P29" s="18"/>
      <c r="Q29" s="18"/>
    </row>
    <row r="30" spans="1:17" x14ac:dyDescent="0.15">
      <c r="A30" s="16">
        <v>41714</v>
      </c>
      <c r="G30" s="26"/>
      <c r="I30" s="11" t="str">
        <f t="shared" si="0"/>
        <v/>
      </c>
      <c r="O30" s="18"/>
      <c r="P30" s="18"/>
      <c r="Q30" s="18"/>
    </row>
    <row r="31" spans="1:17" x14ac:dyDescent="0.15">
      <c r="A31" s="17">
        <v>41715</v>
      </c>
      <c r="G31" s="26"/>
      <c r="I31" s="11" t="str">
        <f t="shared" si="0"/>
        <v/>
      </c>
      <c r="O31" s="18"/>
      <c r="P31" s="18"/>
      <c r="Q31" s="18"/>
    </row>
    <row r="32" spans="1:17" x14ac:dyDescent="0.15">
      <c r="A32" s="17">
        <v>41716</v>
      </c>
      <c r="G32" s="26"/>
      <c r="I32" s="11" t="str">
        <f t="shared" si="0"/>
        <v/>
      </c>
      <c r="O32" s="18"/>
      <c r="P32" s="18"/>
      <c r="Q32" s="18"/>
    </row>
    <row r="33" spans="1:9" x14ac:dyDescent="0.15">
      <c r="A33" s="17">
        <v>41717</v>
      </c>
      <c r="G33" s="26"/>
      <c r="I33" s="11" t="str">
        <f t="shared" si="0"/>
        <v/>
      </c>
    </row>
    <row r="34" spans="1:9" x14ac:dyDescent="0.15">
      <c r="A34" s="17">
        <v>41718</v>
      </c>
      <c r="G34" s="26"/>
      <c r="I34" s="11" t="str">
        <f t="shared" si="0"/>
        <v/>
      </c>
    </row>
    <row r="35" spans="1:9" x14ac:dyDescent="0.15">
      <c r="A35" s="16">
        <v>41719</v>
      </c>
      <c r="G35" s="26"/>
      <c r="I35" s="11" t="str">
        <f t="shared" si="0"/>
        <v/>
      </c>
    </row>
    <row r="36" spans="1:9" x14ac:dyDescent="0.15">
      <c r="A36" s="16">
        <v>41720</v>
      </c>
      <c r="G36" s="26"/>
      <c r="I36" s="11" t="str">
        <f t="shared" si="0"/>
        <v/>
      </c>
    </row>
    <row r="37" spans="1:9" x14ac:dyDescent="0.15">
      <c r="A37" s="16">
        <v>41721</v>
      </c>
      <c r="G37" s="26"/>
      <c r="I37" s="11" t="str">
        <f t="shared" si="0"/>
        <v/>
      </c>
    </row>
    <row r="38" spans="1:9" x14ac:dyDescent="0.15">
      <c r="A38" s="17">
        <v>41722</v>
      </c>
      <c r="G38" s="26"/>
      <c r="I38" s="11" t="str">
        <f t="shared" si="0"/>
        <v/>
      </c>
    </row>
    <row r="39" spans="1:9" x14ac:dyDescent="0.15">
      <c r="A39" s="17">
        <v>41723</v>
      </c>
      <c r="G39" s="26"/>
      <c r="I39" s="11" t="str">
        <f t="shared" si="0"/>
        <v/>
      </c>
    </row>
    <row r="40" spans="1:9" x14ac:dyDescent="0.15">
      <c r="A40" s="17">
        <v>41724</v>
      </c>
      <c r="G40" s="26"/>
      <c r="I40" s="11" t="str">
        <f t="shared" si="0"/>
        <v/>
      </c>
    </row>
    <row r="41" spans="1:9" x14ac:dyDescent="0.15">
      <c r="A41" s="17">
        <v>41725</v>
      </c>
      <c r="G41" s="26"/>
      <c r="I41" s="11" t="str">
        <f t="shared" si="0"/>
        <v/>
      </c>
    </row>
    <row r="42" spans="1:9" x14ac:dyDescent="0.15">
      <c r="A42" s="17">
        <v>41726</v>
      </c>
      <c r="G42" s="26"/>
      <c r="I42" s="11" t="str">
        <f t="shared" si="0"/>
        <v/>
      </c>
    </row>
    <row r="43" spans="1:9" x14ac:dyDescent="0.15">
      <c r="A43" s="16">
        <v>41727</v>
      </c>
      <c r="G43" s="26"/>
      <c r="I43" s="11" t="str">
        <f t="shared" si="0"/>
        <v/>
      </c>
    </row>
    <row r="44" spans="1:9" x14ac:dyDescent="0.15">
      <c r="A44" s="16">
        <v>41728</v>
      </c>
      <c r="G44" s="26"/>
      <c r="I44" s="11" t="str">
        <f t="shared" si="0"/>
        <v/>
      </c>
    </row>
    <row r="45" spans="1:9" x14ac:dyDescent="0.15">
      <c r="A45" s="17">
        <v>41729</v>
      </c>
      <c r="G45" s="26"/>
      <c r="I45" s="11" t="str">
        <f t="shared" si="0"/>
        <v/>
      </c>
    </row>
  </sheetData>
  <mergeCells count="1">
    <mergeCell ref="J15:J18"/>
  </mergeCells>
  <phoneticPr fontId="2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46_01</vt:lpstr>
      <vt:lpstr>46_02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2014-01-20T00:16:50Z</dcterms:created>
  <dcterms:modified xsi:type="dcterms:W3CDTF">2014-03-20T08:07:09Z</dcterms:modified>
</cp:coreProperties>
</file>